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AD9" i="5"/>
  <c r="AC9" i="5"/>
  <c r="AB9" i="5"/>
  <c r="AA9" i="5"/>
  <c r="W9" i="5"/>
  <c r="U9" i="5"/>
  <c r="T9" i="5"/>
  <c r="S9" i="5"/>
  <c r="R9" i="5"/>
  <c r="Q9" i="5"/>
  <c r="K9" i="5"/>
  <c r="I9" i="5"/>
  <c r="H9" i="5"/>
  <c r="G9" i="5"/>
  <c r="F9" i="5"/>
  <c r="E9" i="5"/>
  <c r="AG4" i="5"/>
  <c r="AF9" i="5" l="1"/>
  <c r="I14" i="5"/>
  <c r="G14" i="5"/>
  <c r="E14" i="5"/>
  <c r="K13" i="5"/>
  <c r="I13" i="5"/>
  <c r="I15" i="5" s="1"/>
  <c r="H13" i="5"/>
  <c r="G13" i="5"/>
  <c r="F13" i="5"/>
  <c r="E13" i="5"/>
  <c r="E15" i="5" s="1"/>
  <c r="G15" i="5" l="1"/>
  <c r="K14" i="5"/>
  <c r="J14" i="5" s="1"/>
  <c r="F14" i="5"/>
  <c r="L14" i="5" s="1"/>
  <c r="H14" i="5"/>
  <c r="H15" i="5" s="1"/>
  <c r="M15" i="5" s="1"/>
  <c r="O15" i="5"/>
  <c r="O14" i="5"/>
  <c r="K15" i="5" l="1"/>
  <c r="J15" i="5" s="1"/>
  <c r="M14" i="5"/>
  <c r="N14" i="5"/>
  <c r="F15" i="5"/>
  <c r="L15" i="5" l="1"/>
  <c r="N15" i="5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<sst xmlns="http://schemas.openxmlformats.org/spreadsheetml/2006/main" count="77" uniqueCount="36">
  <si>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</si>
  <si>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</si>
  <si>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</si>
  <si>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</si>
  <si>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</si>
  <si>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</si>
  <si>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</si>
  <si>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</si>
  <si>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</si>
  <si>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</si>
  <si>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</si>
  <si>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</si>
  <si>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</si>
  <si>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</si>
  <si>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</si>
  <si>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</si>
  <si>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</si>
  <si>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</si>
  <si>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</si>
  <si>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</si>
  <si>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</si>
  <si>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</si>
  <si>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</si>
  <si>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</si>
  <si>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Arttu Sorvoja</t>
  </si>
  <si>
    <t>4.</t>
  </si>
  <si>
    <t>YK  2</t>
  </si>
  <si>
    <t>2.</t>
  </si>
  <si>
    <t>8.</t>
  </si>
  <si>
    <t>PattU  2</t>
  </si>
  <si>
    <t>PattU = Pattijoen Urheilijat  (1928)</t>
  </si>
  <si>
    <t>7.</t>
  </si>
  <si>
    <t>VePe</t>
  </si>
  <si>
    <t>VePe = Veteli Pesis  (2000)</t>
  </si>
  <si>
    <t>5.3.2003   Vaasa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</si>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</sst>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4</v>
      </c>
      <c r="AB4" s="12">
        <v>0</v>
      </c>
      <c r="AC4" s="12">
        <v>1</v>
      </c>
      <c r="AD4" s="12">
        <v>0</v>
      </c>
      <c r="AE4" s="12">
        <v>5</v>
      </c>
      <c r="AF4" s="68">
        <v>0.5</v>
      </c>
      <c r="AG4" s="69">
        <f t="shared" ref="AG4" si="0">PRODUCT(AE4/AF4)</f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26</v>
      </c>
      <c r="AA5" s="12">
        <v>2</v>
      </c>
      <c r="AB5" s="12">
        <v>0</v>
      </c>
      <c r="AC5" s="12">
        <v>1</v>
      </c>
      <c r="AD5" s="12">
        <v>1</v>
      </c>
      <c r="AE5" s="12">
        <v>2</v>
      </c>
      <c r="AF5" s="68">
        <v>0.22220000000000001</v>
      </c>
      <c r="AG5" s="19">
        <v>9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28</v>
      </c>
      <c r="Z6" s="1" t="s">
        <v>29</v>
      </c>
      <c r="AA6" s="12">
        <v>7</v>
      </c>
      <c r="AB6" s="12">
        <v>0</v>
      </c>
      <c r="AC6" s="12">
        <v>0</v>
      </c>
      <c r="AD6" s="12">
        <v>2</v>
      </c>
      <c r="AE6" s="12">
        <v>20</v>
      </c>
      <c r="AF6" s="32">
        <v>0.51280000000000003</v>
      </c>
      <c r="AG6" s="19">
        <v>39</v>
      </c>
      <c r="AH6" s="40"/>
      <c r="AI6" s="7"/>
      <c r="AJ6" s="7"/>
      <c r="AK6" s="7"/>
      <c r="AL6" s="7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32"/>
      <c r="AG7" s="19"/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71">
        <v>2022</v>
      </c>
      <c r="Y8" s="71" t="s">
        <v>31</v>
      </c>
      <c r="Z8" s="72" t="s">
        <v>32</v>
      </c>
      <c r="AA8" s="71">
        <v>14</v>
      </c>
      <c r="AB8" s="71">
        <v>1</v>
      </c>
      <c r="AC8" s="71">
        <v>7</v>
      </c>
      <c r="AD8" s="71">
        <v>9</v>
      </c>
      <c r="AE8" s="71">
        <v>33</v>
      </c>
      <c r="AF8" s="73">
        <v>0.42309999999999998</v>
      </c>
      <c r="AG8" s="74">
        <v>78</v>
      </c>
      <c r="AH8" s="40"/>
      <c r="AI8" s="7"/>
      <c r="AJ8" s="7"/>
      <c r="AK8" s="7"/>
      <c r="AL8" s="10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27</v>
      </c>
      <c r="AB9" s="36">
        <f>SUM(AB4:AB8)</f>
        <v>1</v>
      </c>
      <c r="AC9" s="36">
        <f>SUM(AC4:AC8)</f>
        <v>9</v>
      </c>
      <c r="AD9" s="36">
        <f>SUM(AD4:AD8)</f>
        <v>12</v>
      </c>
      <c r="AE9" s="36">
        <f>SUM(AE4:AE8)</f>
        <v>60</v>
      </c>
      <c r="AF9" s="37">
        <f>PRODUCT(AE9/AG9)</f>
        <v>0.44117647058823528</v>
      </c>
      <c r="AG9" s="21">
        <f>SUM(AG4:AG8)</f>
        <v>136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30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27</v>
      </c>
      <c r="F14" s="47">
        <f>PRODUCT(AB9+AN9)</f>
        <v>1</v>
      </c>
      <c r="G14" s="47">
        <f>PRODUCT(AC9+AO9)</f>
        <v>9</v>
      </c>
      <c r="H14" s="47">
        <f>PRODUCT(AD9+AP9)</f>
        <v>12</v>
      </c>
      <c r="I14" s="47">
        <f>PRODUCT(AE9+AQ9)</f>
        <v>60</v>
      </c>
      <c r="J14" s="60">
        <f>PRODUCT(I14/K14)</f>
        <v>0.44117647058823528</v>
      </c>
      <c r="K14" s="10">
        <f>PRODUCT(AG9+AS9)</f>
        <v>136</v>
      </c>
      <c r="L14" s="53">
        <f>PRODUCT((F14+G14)/E14)</f>
        <v>0.37037037037037035</v>
      </c>
      <c r="M14" s="53">
        <f>PRODUCT(H14/E14)</f>
        <v>0.44444444444444442</v>
      </c>
      <c r="N14" s="53">
        <f>PRODUCT((F14+G14+H14)/E14)</f>
        <v>0.81481481481481477</v>
      </c>
      <c r="O14" s="53">
        <f>PRODUCT(I14/E14)</f>
        <v>2.2222222222222223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27</v>
      </c>
      <c r="F15" s="47">
        <f t="shared" ref="F15:I15" si="1">SUM(F12:F14)</f>
        <v>1</v>
      </c>
      <c r="G15" s="47">
        <f t="shared" si="1"/>
        <v>9</v>
      </c>
      <c r="H15" s="47">
        <f t="shared" si="1"/>
        <v>12</v>
      </c>
      <c r="I15" s="47">
        <f t="shared" si="1"/>
        <v>60</v>
      </c>
      <c r="J15" s="60">
        <f>PRODUCT(I15/K15)</f>
        <v>0.44117647058823528</v>
      </c>
      <c r="K15" s="16">
        <f>SUM(K12:K14)</f>
        <v>136</v>
      </c>
      <c r="L15" s="53">
        <f>PRODUCT((F15+G15)/E15)</f>
        <v>0.37037037037037035</v>
      </c>
      <c r="M15" s="53">
        <f>PRODUCT(H15/E15)</f>
        <v>0.44444444444444442</v>
      </c>
      <c r="N15" s="53">
        <f>PRODUCT((F15+G15+H15)/E15)</f>
        <v>0.81481481481481477</v>
      </c>
      <c r="O15" s="53">
        <f>PRODUCT(I15/E15)</f>
        <v>2.2222222222222223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2022-09-23T09:06:17Z</dcterms:modified>
</cp:coreProperties>
</file>